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Pessoal 12 meses" sheetId="1" r:id="rId1"/>
    <sheet name="Demonst.desp.pessoal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<sst xmlns="http://schemas.openxmlformats.org/spreadsheetml/2006/main" count="95" uniqueCount="79">
  <si>
    <t>Demonstrativo de Apuração das Despesas com Pessoal - LEGISLATIVO -  Período: 3º Quadrimestre / 2013</t>
  </si>
  <si>
    <t>EVOLUÇÃO DA DESPESA LÍQUIDA NOS ÚLTIMOS DOZE 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</si>
  <si>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</si>
  <si>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</si>
  <si>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</si>
  <si>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</si>
  <si>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</si>
  <si>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</si>
  <si>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</si>
  <si>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</si>
  <si>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</si>
  <si>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</si>
  <si>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</si>
  <si>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</si>
  <si>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TOTAIS</t>
  </si>
  <si>
    <t>DESPESAS COM PESSOAL</t>
  </si>
  <si>
    <t>01 VENCIMENTO E VANTAGENS FIXAS - PESSOAL ATIVO</t>
  </si>
  <si>
    <t>04 REMUNERAÇÃO DOS AGENTES POLITICOS</t>
  </si>
  <si>
    <t>05 ENCARGOS SOCIAIS</t>
  </si>
  <si>
    <t>06 INATIVOS, PENSIONISTAS E OUTROS BENEFÍCIOS PREVIDENCIÁRIOS</t>
  </si>
  <si>
    <t>08 OUTRAS DESPESAS E OBRIGAÇÕES VÁRIAVEIS</t>
  </si>
  <si>
    <t>SUBTOTAL(I)</t>
  </si>
  <si>
    <t>DESPESAS NÃO COMPUTADAS</t>
  </si>
  <si>
    <t>01 INDENIZAÇÃO POR DEMISSÕES</t>
  </si>
  <si>
    <t>02 INCENTIVO A DEMISSÃO VOLUNTÁRIA</t>
  </si>
  <si>
    <t>03 DECORRENTES DE DECISÃO JUDICIAL E EXERCÍCIOS ANTERIORES</t>
  </si>
  <si>
    <t>04 DESPESA COM INATIVOS E PENSIONISTAS CUSTEADAS COM RECURSOS VINCULADOS</t>
  </si>
  <si>
    <t>SUBTOTAL(II)</t>
  </si>
  <si>
    <t>TOTAL LIQUIDO (I-II)</t>
  </si>
  <si>
    <t>EDSON ANIBAL DE AQUINO GUEDES FILHO</t>
  </si>
  <si>
    <t>ANDREIA SALGADO CESAR MOTA</t>
  </si>
  <si>
    <t xml:space="preserve">Presidente da Câmara Municipal - </t>
  </si>
  <si>
    <t>Contadora - CRC 1SP 186916/O-2</t>
  </si>
  <si>
    <t>CÂMARA MUNICIPAL DE JACAREÍ</t>
  </si>
  <si>
    <t>ROSE GASPAR</t>
  </si>
  <si>
    <t>1ª Secretária</t>
  </si>
  <si>
    <t>PASTOR ROGÉRIO TIMÓTEO</t>
  </si>
  <si>
    <t>2ª Secretário</t>
  </si>
  <si>
    <t>João Antonio Grecco</t>
  </si>
  <si>
    <t>Marcelo Apolinário Medina</t>
  </si>
  <si>
    <t>Soraia Gomes Guedes de Oliveira</t>
  </si>
  <si>
    <t>Controle Interno</t>
  </si>
  <si>
    <t>RGF/Tabela 1.2 - Demonstrativo da Despesa com Pessoal</t>
  </si>
  <si>
    <t>PODER LEGISLATIVO</t>
  </si>
  <si>
    <t>RELATÓRIO DE GESTÃO FISCAL</t>
  </si>
  <si>
    <t xml:space="preserve">DEMONSTRATIVO DA DESPESA COM PESSOAL </t>
  </si>
  <si>
    <t>ORÇAMENTOS FISCAL E DA SEGURIDADE SOCIAL</t>
  </si>
  <si>
    <t xml:space="preserve"> RGF - ANEXO I (LRF, art. 55, inciso I, alínea "a")</t>
  </si>
  <si>
    <t>DESPESAS EXECUTADAS</t>
  </si>
  <si>
    <t>(Últimos 12 Meses)</t>
  </si>
  <si>
    <t>DESPESA COM PESSOAL</t>
  </si>
  <si>
    <t>LIQUIDADAS</t>
  </si>
  <si>
    <t>INSCRITAS EM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</si>
  <si>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</si>
  <si>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</si>
  <si>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</si>
  <si>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</si>
  <si>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</si>
  <si>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(I)</t>
  </si>
  <si>
    <t xml:space="preserve"> Pessoal Ativo</t>
  </si>
  <si>
    <t>Pessoal Inativo e Pensionistas</t>
  </si>
  <si>
    <t>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</si>
  <si>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</si>
  <si>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</si>
  <si>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</t>
  </si>
  <si>
    <t>Despesas de Exercícios Anteriores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</si>
  <si>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</si>
  <si>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</si>
  <si>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</si>
  <si>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</si>
  <si>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</si>
  <si>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</si>
  <si>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</si>
  <si>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- &lt;%&gt;</t>
  </si>
  <si>
    <t>LIMITE PRUDENCIAL (parágrafo único, art. 22 da LRF) - &lt;%&gt;</t>
  </si>
  <si>
    <t xml:space="preserve">   </t>
  </si>
  <si>
    <t>ANDRÉIA SALGADO CÉSAR MOTA</t>
  </si>
  <si>
    <t xml:space="preserve">   Contadora - CRC 1SP 186916/O-2</t>
  </si>
  <si>
    <t>3º QUADRIMESTRE DE 2013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</si>
</sst>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[$€-2]\ #,##0.00_);[Red]\([$€-2]\ #,##0.00\)"/>
  </numFmts>
  <fonts count="33">
    <font>
      <sz val="10"/>
      <name val="Arial"/>
      <family val="0"/>
    </font>
    <font>
      <sz val="8.25"/>
      <name val="MS Sans Serif"/>
      <family val="2"/>
    </font>
    <font>
      <b/>
      <sz val="8.25"/>
      <name val="Arial"/>
      <family val="2"/>
    </font>
    <font>
      <sz val="8.25"/>
      <name val="Arial"/>
      <family val="0"/>
    </font>
    <font>
      <sz val="8"/>
      <name val="Arial"/>
      <family val="0"/>
    </font>
    <font>
      <b/>
      <sz val="8.25"/>
      <name val="MS Sans Serif"/>
      <family val="2"/>
    </font>
    <font>
      <sz val="8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26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8" fontId="27" fillId="0" borderId="0" xfId="0" applyNumberFormat="1" applyFont="1" applyFill="1" applyAlignment="1">
      <alignment horizontal="right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6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top" wrapText="1"/>
    </xf>
    <xf numFmtId="0" fontId="26" fillId="0" borderId="13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/>
    </xf>
    <xf numFmtId="40" fontId="27" fillId="0" borderId="11" xfId="0" applyNumberFormat="1" applyFont="1" applyFill="1" applyBorder="1" applyAlignment="1">
      <alignment/>
    </xf>
    <xf numFmtId="40" fontId="2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7" fillId="0" borderId="0" xfId="0" applyNumberFormat="1" applyFont="1" applyFill="1" applyBorder="1" applyAlignment="1">
      <alignment horizontal="left"/>
    </xf>
    <xf numFmtId="40" fontId="27" fillId="0" borderId="12" xfId="0" applyNumberFormat="1" applyFont="1" applyFill="1" applyBorder="1" applyAlignment="1">
      <alignment/>
    </xf>
    <xf numFmtId="40" fontId="27" fillId="0" borderId="0" xfId="0" applyNumberFormat="1" applyFont="1" applyFill="1" applyAlignment="1">
      <alignment/>
    </xf>
    <xf numFmtId="40" fontId="27" fillId="0" borderId="16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left" indent="1"/>
    </xf>
    <xf numFmtId="0" fontId="27" fillId="0" borderId="13" xfId="0" applyNumberFormat="1" applyFont="1" applyFill="1" applyBorder="1" applyAlignment="1">
      <alignment horizontal="left" indent="1"/>
    </xf>
    <xf numFmtId="0" fontId="27" fillId="0" borderId="13" xfId="0" applyNumberFormat="1" applyFont="1" applyFill="1" applyBorder="1" applyAlignment="1">
      <alignment/>
    </xf>
    <xf numFmtId="40" fontId="27" fillId="0" borderId="14" xfId="0" applyNumberFormat="1" applyFont="1" applyFill="1" applyBorder="1" applyAlignment="1">
      <alignment/>
    </xf>
    <xf numFmtId="40" fontId="27" fillId="0" borderId="13" xfId="0" applyNumberFormat="1" applyFont="1" applyFill="1" applyBorder="1" applyAlignment="1">
      <alignment/>
    </xf>
    <xf numFmtId="40" fontId="27" fillId="0" borderId="17" xfId="0" applyNumberFormat="1" applyFont="1" applyFill="1" applyBorder="1" applyAlignment="1">
      <alignment/>
    </xf>
    <xf numFmtId="0" fontId="27" fillId="0" borderId="18" xfId="0" applyNumberFormat="1" applyFont="1" applyFill="1" applyBorder="1" applyAlignment="1">
      <alignment/>
    </xf>
    <xf numFmtId="0" fontId="2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left" vertical="top"/>
    </xf>
    <xf numFmtId="0" fontId="30" fillId="24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top" wrapText="1"/>
    </xf>
    <xf numFmtId="0" fontId="27" fillId="24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0" fontId="26" fillId="0" borderId="15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6" fillId="0" borderId="17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/>
    </xf>
    <xf numFmtId="0" fontId="26" fillId="0" borderId="19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40" fontId="27" fillId="0" borderId="19" xfId="0" applyNumberFormat="1" applyFont="1" applyFill="1" applyBorder="1" applyAlignment="1">
      <alignment horizontal="center"/>
    </xf>
    <xf numFmtId="40" fontId="27" fillId="0" borderId="18" xfId="0" applyNumberFormat="1" applyFont="1" applyFill="1" applyBorder="1" applyAlignment="1">
      <alignment horizontal="center"/>
    </xf>
    <xf numFmtId="0" fontId="26" fillId="0" borderId="0" xfId="0" applyNumberFormat="1" applyFont="1" applyFill="1" applyAlignment="1">
      <alignment horizontal="center"/>
    </xf>
    <xf numFmtId="0" fontId="27" fillId="0" borderId="18" xfId="0" applyNumberFormat="1" applyFont="1" applyFill="1" applyBorder="1" applyAlignment="1">
      <alignment/>
    </xf>
    <xf numFmtId="0" fontId="27" fillId="0" borderId="2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B4">
      <selection activeCell="G27" sqref="G27"/>
    </sheetView>
  </sheetViews>
  <sheetFormatPr defaultColWidth="9.140625" defaultRowHeight="12.75"/>
  <cols>
    <col min="1" max="1" width="48.7109375" style="0" customWidth="1"/>
    <col min="10" max="10" width="10.00390625" style="0" bestFit="1" customWidth="1"/>
    <col min="13" max="13" width="10.00390625" style="0" bestFit="1" customWidth="1"/>
    <col min="14" max="14" width="10.8515625" style="0" bestFit="1" customWidth="1"/>
  </cols>
  <sheetData>
    <row r="1" ht="12.75">
      <c r="A1" s="3" t="s">
        <v>0</v>
      </c>
    </row>
    <row r="2" ht="12.75">
      <c r="A2" s="3"/>
    </row>
    <row r="3" spans="1:14" ht="12.75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5" spans="1:14" ht="12.75">
      <c r="A5" s="48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48" t="s">
        <v>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2:14" ht="12.7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</row>
    <row r="10" spans="1:14" ht="12.75">
      <c r="A10" s="48" t="s">
        <v>15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2.75">
      <c r="A11" s="4" t="s">
        <v>16</v>
      </c>
      <c r="B11" s="5">
        <v>528986.22</v>
      </c>
      <c r="C11" s="5">
        <v>544562.74</v>
      </c>
      <c r="D11" s="5">
        <v>450345.43</v>
      </c>
      <c r="E11" s="5">
        <v>508219.36</v>
      </c>
      <c r="F11" s="5">
        <v>466026.72</v>
      </c>
      <c r="G11" s="5">
        <v>528808.41</v>
      </c>
      <c r="H11" s="5">
        <v>481637.49</v>
      </c>
      <c r="I11" s="5">
        <v>484585.75</v>
      </c>
      <c r="J11" s="5">
        <v>833182.22</v>
      </c>
      <c r="K11" s="5">
        <v>540049.61</v>
      </c>
      <c r="L11" s="5">
        <v>541512.79</v>
      </c>
      <c r="M11" s="5">
        <v>671720.4</v>
      </c>
      <c r="N11" s="5">
        <v>6579637.14</v>
      </c>
    </row>
    <row r="12" spans="1:14" ht="12.75">
      <c r="A12" s="4" t="s">
        <v>17</v>
      </c>
      <c r="B12" s="5">
        <v>71599.06</v>
      </c>
      <c r="C12" s="5">
        <v>71599.06</v>
      </c>
      <c r="D12" s="5">
        <v>71599.06</v>
      </c>
      <c r="E12" s="5">
        <v>81436.68</v>
      </c>
      <c r="F12" s="5">
        <v>76517.87</v>
      </c>
      <c r="G12" s="5">
        <v>76517.88</v>
      </c>
      <c r="H12" s="5">
        <v>76517.87</v>
      </c>
      <c r="I12" s="5">
        <v>76517.87</v>
      </c>
      <c r="J12" s="5">
        <v>76517.87</v>
      </c>
      <c r="K12" s="5">
        <v>76714.07</v>
      </c>
      <c r="L12" s="5">
        <v>109804.5</v>
      </c>
      <c r="M12" s="5">
        <v>120900</v>
      </c>
      <c r="N12" s="5">
        <v>986241.79</v>
      </c>
    </row>
    <row r="13" spans="1:14" ht="12.75">
      <c r="A13" s="4" t="s">
        <v>18</v>
      </c>
      <c r="B13" s="5">
        <v>97581.19</v>
      </c>
      <c r="C13" s="5">
        <v>102494.38</v>
      </c>
      <c r="D13" s="5">
        <v>102712.5</v>
      </c>
      <c r="E13" s="5">
        <v>122146.72</v>
      </c>
      <c r="F13" s="5">
        <v>113576.25</v>
      </c>
      <c r="G13" s="5">
        <v>114224.1</v>
      </c>
      <c r="H13" s="5">
        <v>115744.73</v>
      </c>
      <c r="I13" s="5">
        <v>114805.07</v>
      </c>
      <c r="J13" s="5">
        <v>141624.05</v>
      </c>
      <c r="K13" s="5">
        <v>106115.52</v>
      </c>
      <c r="L13" s="5">
        <v>113655.12</v>
      </c>
      <c r="M13" s="5">
        <v>178053.4</v>
      </c>
      <c r="N13" s="5">
        <v>1422733.03</v>
      </c>
    </row>
    <row r="14" spans="1:14" ht="12.75">
      <c r="A14" s="4" t="s">
        <v>19</v>
      </c>
      <c r="B14" s="5">
        <v>187935.37</v>
      </c>
      <c r="C14" s="5">
        <v>220153.71</v>
      </c>
      <c r="D14" s="5">
        <v>188629.47</v>
      </c>
      <c r="E14" s="5">
        <v>213758.23</v>
      </c>
      <c r="F14" s="5">
        <v>200846.97</v>
      </c>
      <c r="G14" s="5">
        <v>200846.97</v>
      </c>
      <c r="H14" s="5">
        <v>200846.96</v>
      </c>
      <c r="I14" s="5">
        <v>200846.96</v>
      </c>
      <c r="J14" s="5">
        <v>200846.96</v>
      </c>
      <c r="K14" s="5">
        <v>266096.84</v>
      </c>
      <c r="L14" s="5">
        <v>200846.96</v>
      </c>
      <c r="M14" s="5">
        <v>301833.75</v>
      </c>
      <c r="N14" s="5">
        <v>2583489.15</v>
      </c>
    </row>
    <row r="15" spans="1:14" ht="12.75">
      <c r="A15" s="4" t="s">
        <v>20</v>
      </c>
      <c r="B15" s="5">
        <v>9960.65</v>
      </c>
      <c r="C15" s="5">
        <v>4674.21</v>
      </c>
      <c r="D15" s="5">
        <v>2442.25</v>
      </c>
      <c r="E15" s="5">
        <v>3444.38</v>
      </c>
      <c r="F15" s="5">
        <v>2721.58</v>
      </c>
      <c r="G15" s="5">
        <v>8960.72</v>
      </c>
      <c r="H15" s="5">
        <v>1984.14</v>
      </c>
      <c r="I15" s="5">
        <v>5426.25</v>
      </c>
      <c r="J15" s="5">
        <v>3787.65</v>
      </c>
      <c r="K15" s="5">
        <v>0</v>
      </c>
      <c r="L15" s="5">
        <v>3155.94</v>
      </c>
      <c r="M15" s="5">
        <v>3911.29</v>
      </c>
      <c r="N15" s="5">
        <v>50469.06</v>
      </c>
    </row>
    <row r="16" spans="1:14" ht="12.75">
      <c r="A16" s="6" t="s">
        <v>21</v>
      </c>
      <c r="B16" s="7">
        <v>896062.49</v>
      </c>
      <c r="C16" s="7">
        <v>943484.1</v>
      </c>
      <c r="D16" s="7">
        <v>815728.71</v>
      </c>
      <c r="E16" s="7">
        <v>929005.37</v>
      </c>
      <c r="F16" s="7">
        <v>859689.39</v>
      </c>
      <c r="G16" s="7">
        <v>929358.08</v>
      </c>
      <c r="H16" s="7">
        <v>876731.19</v>
      </c>
      <c r="I16" s="7">
        <v>882181.9</v>
      </c>
      <c r="J16" s="7">
        <v>1255958.75</v>
      </c>
      <c r="K16" s="7">
        <v>988976.04</v>
      </c>
      <c r="L16" s="7">
        <v>968975.31</v>
      </c>
      <c r="M16" s="7">
        <v>1276418.84</v>
      </c>
      <c r="N16" s="7">
        <v>11622570.17</v>
      </c>
    </row>
    <row r="18" spans="1:14" ht="12.75">
      <c r="A18" s="48" t="s">
        <v>22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2.75">
      <c r="A19" s="4" t="s">
        <v>23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ht="12.75">
      <c r="A20" s="4" t="s">
        <v>24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12.75">
      <c r="A21" s="4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ht="12.75">
      <c r="A22" s="4" t="s">
        <v>26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12.75">
      <c r="A23" s="6" t="s">
        <v>27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5" spans="1:14" ht="12.75">
      <c r="A25" s="6" t="s">
        <v>28</v>
      </c>
      <c r="B25" s="7">
        <f>B16-B23</f>
        <v>896062.49</v>
      </c>
      <c r="C25" s="7">
        <f aca="true" t="shared" si="0" ref="C25:M25">C16-C23</f>
        <v>943484.1</v>
      </c>
      <c r="D25" s="7">
        <f t="shared" si="0"/>
        <v>815728.71</v>
      </c>
      <c r="E25" s="7">
        <f t="shared" si="0"/>
        <v>929005.37</v>
      </c>
      <c r="F25" s="7">
        <f t="shared" si="0"/>
        <v>859689.39</v>
      </c>
      <c r="G25" s="7">
        <f t="shared" si="0"/>
        <v>929358.08</v>
      </c>
      <c r="H25" s="7">
        <f t="shared" si="0"/>
        <v>876731.19</v>
      </c>
      <c r="I25" s="7">
        <f t="shared" si="0"/>
        <v>882181.9</v>
      </c>
      <c r="J25" s="7">
        <f t="shared" si="0"/>
        <v>1255958.75</v>
      </c>
      <c r="K25" s="7">
        <f t="shared" si="0"/>
        <v>988976.04</v>
      </c>
      <c r="L25" s="7">
        <f t="shared" si="0"/>
        <v>968975.31</v>
      </c>
      <c r="M25" s="7">
        <f t="shared" si="0"/>
        <v>1276418.84</v>
      </c>
      <c r="N25" s="7">
        <f>SUM(B25:M25)</f>
        <v>11622570.17</v>
      </c>
    </row>
    <row r="30" spans="1:11" ht="12.75">
      <c r="A30" s="4" t="s">
        <v>29</v>
      </c>
      <c r="B30" s="4"/>
      <c r="C30" s="4"/>
      <c r="F30" s="4" t="s">
        <v>30</v>
      </c>
      <c r="K30" s="4"/>
    </row>
    <row r="31" spans="1:11" ht="12.75">
      <c r="A31" s="4" t="s">
        <v>31</v>
      </c>
      <c r="B31" s="4"/>
      <c r="C31" s="4"/>
      <c r="F31" s="4" t="s">
        <v>32</v>
      </c>
      <c r="K31" s="4"/>
    </row>
    <row r="37" spans="1:11" ht="12.75">
      <c r="A37" s="8" t="s">
        <v>34</v>
      </c>
      <c r="C37" s="8"/>
      <c r="F37" s="8" t="s">
        <v>36</v>
      </c>
      <c r="G37" s="8"/>
      <c r="K37" s="8"/>
    </row>
    <row r="38" spans="1:11" ht="12.75">
      <c r="A38" s="8" t="s">
        <v>35</v>
      </c>
      <c r="C38" s="8"/>
      <c r="F38" s="8" t="s">
        <v>37</v>
      </c>
      <c r="G38" s="8"/>
      <c r="K38" s="8"/>
    </row>
    <row r="43" spans="1:6" ht="12.75">
      <c r="A43" t="s">
        <v>38</v>
      </c>
      <c r="B43" t="s">
        <v>39</v>
      </c>
      <c r="F43" t="s">
        <v>40</v>
      </c>
    </row>
    <row r="44" spans="1:6" ht="12.75">
      <c r="A44" t="s">
        <v>41</v>
      </c>
      <c r="B44" t="s">
        <v>41</v>
      </c>
      <c r="F44" t="s">
        <v>41</v>
      </c>
    </row>
  </sheetData>
  <sheetProtection password="D854" sheet="1" objects="1" scenarios="1"/>
  <mergeCells count="5">
    <mergeCell ref="A18:N18"/>
    <mergeCell ref="A3:N3"/>
    <mergeCell ref="A5:N5"/>
    <mergeCell ref="B7:N7"/>
    <mergeCell ref="A10:N10"/>
  </mergeCells>
  <printOptions horizontalCentered="1"/>
  <pageMargins left="0.19685039370078738" right="0.19685039370078738" top="0.39370078740157477" bottom="0" header="0" footer="0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zoomScale="85" zoomScaleNormal="85" workbookViewId="0" topLeftCell="A1">
      <selection activeCell="F37" sqref="F37"/>
    </sheetView>
  </sheetViews>
  <sheetFormatPr defaultColWidth="9.140625" defaultRowHeight="12.75"/>
  <cols>
    <col min="1" max="1" width="60.7109375" style="0" customWidth="1"/>
    <col min="5" max="5" width="8.28125" style="0" customWidth="1"/>
    <col min="6" max="6" width="16.00390625" style="0" customWidth="1"/>
    <col min="7" max="7" width="18.8515625" style="0" bestFit="1" customWidth="1"/>
  </cols>
  <sheetData>
    <row r="1" spans="1:7" ht="12.75">
      <c r="A1" s="9" t="s">
        <v>42</v>
      </c>
      <c r="B1" s="9"/>
      <c r="C1" s="9"/>
      <c r="D1" s="9"/>
      <c r="E1" s="9"/>
      <c r="F1" s="10"/>
      <c r="G1" s="10"/>
    </row>
    <row r="2" spans="1:7" ht="12.75">
      <c r="A2" s="9"/>
      <c r="B2" s="9"/>
      <c r="C2" s="9"/>
      <c r="D2" s="9"/>
      <c r="E2" s="9"/>
      <c r="F2" s="10"/>
      <c r="G2" s="10"/>
    </row>
    <row r="3" spans="1:7" ht="12.75">
      <c r="A3" s="54" t="s">
        <v>43</v>
      </c>
      <c r="B3" s="54"/>
      <c r="C3" s="54"/>
      <c r="D3" s="54"/>
      <c r="E3" s="54"/>
      <c r="F3" s="54"/>
      <c r="G3" s="54"/>
    </row>
    <row r="4" spans="1:7" ht="12.75">
      <c r="A4" s="54" t="s">
        <v>33</v>
      </c>
      <c r="B4" s="54"/>
      <c r="C4" s="54"/>
      <c r="D4" s="54"/>
      <c r="E4" s="54"/>
      <c r="F4" s="54"/>
      <c r="G4" s="54"/>
    </row>
    <row r="5" spans="1:7" ht="12.75">
      <c r="A5" s="54" t="s">
        <v>44</v>
      </c>
      <c r="B5" s="54"/>
      <c r="C5" s="54"/>
      <c r="D5" s="54"/>
      <c r="E5" s="54"/>
      <c r="F5" s="54"/>
      <c r="G5" s="54"/>
    </row>
    <row r="6" spans="1:7" ht="12.75">
      <c r="A6" s="69" t="s">
        <v>45</v>
      </c>
      <c r="B6" s="69"/>
      <c r="C6" s="69"/>
      <c r="D6" s="69"/>
      <c r="E6" s="69"/>
      <c r="F6" s="69"/>
      <c r="G6" s="69"/>
    </row>
    <row r="7" spans="1:7" ht="12.75">
      <c r="A7" s="54" t="s">
        <v>46</v>
      </c>
      <c r="B7" s="54"/>
      <c r="C7" s="54"/>
      <c r="D7" s="54"/>
      <c r="E7" s="54"/>
      <c r="F7" s="54"/>
      <c r="G7" s="54"/>
    </row>
    <row r="8" spans="1:7" ht="12.75">
      <c r="A8" s="54" t="s">
        <v>78</v>
      </c>
      <c r="B8" s="54"/>
      <c r="C8" s="54"/>
      <c r="D8" s="54"/>
      <c r="E8" s="54"/>
      <c r="F8" s="54"/>
      <c r="G8" s="54"/>
    </row>
    <row r="9" spans="1:7" ht="12.75">
      <c r="A9" s="10"/>
      <c r="B9" s="10"/>
      <c r="C9" s="10"/>
      <c r="D9" s="10"/>
      <c r="E9" s="10"/>
      <c r="F9" s="10"/>
      <c r="G9" s="10"/>
    </row>
    <row r="10" spans="1:7" ht="12.75">
      <c r="A10" s="10" t="s">
        <v>47</v>
      </c>
      <c r="B10" s="10"/>
      <c r="C10" s="10"/>
      <c r="D10" s="10"/>
      <c r="E10" s="10"/>
      <c r="F10" s="10"/>
      <c r="G10" s="11">
        <v>1</v>
      </c>
    </row>
    <row r="11" spans="1:7" ht="12.75">
      <c r="A11" s="12"/>
      <c r="B11" s="12"/>
      <c r="C11" s="12"/>
      <c r="D11" s="12"/>
      <c r="E11" s="12"/>
      <c r="F11" s="57" t="s">
        <v>48</v>
      </c>
      <c r="G11" s="58"/>
    </row>
    <row r="12" spans="1:7" ht="12.75">
      <c r="A12" s="14"/>
      <c r="B12" s="14"/>
      <c r="C12" s="14"/>
      <c r="D12" s="14"/>
      <c r="E12" s="14"/>
      <c r="F12" s="59" t="s">
        <v>49</v>
      </c>
      <c r="G12" s="60"/>
    </row>
    <row r="13" spans="1:7" ht="12.75">
      <c r="A13" s="61" t="s">
        <v>50</v>
      </c>
      <c r="B13" s="62"/>
      <c r="C13" s="62"/>
      <c r="D13" s="62"/>
      <c r="E13" s="62"/>
      <c r="F13" s="15" t="s">
        <v>51</v>
      </c>
      <c r="G13" s="13" t="s">
        <v>52</v>
      </c>
    </row>
    <row r="14" spans="1:7" ht="12.75">
      <c r="A14" s="14"/>
      <c r="B14" s="14"/>
      <c r="C14" s="14"/>
      <c r="D14" s="14"/>
      <c r="E14" s="14"/>
      <c r="F14" s="16"/>
      <c r="G14" s="17" t="s">
        <v>53</v>
      </c>
    </row>
    <row r="15" spans="1:7" ht="12.75">
      <c r="A15" s="14"/>
      <c r="B15" s="14"/>
      <c r="C15" s="14"/>
      <c r="D15" s="14"/>
      <c r="E15" s="14"/>
      <c r="F15" s="16"/>
      <c r="G15" s="17" t="s">
        <v>54</v>
      </c>
    </row>
    <row r="16" spans="1:7" ht="12.75">
      <c r="A16" s="61"/>
      <c r="B16" s="63"/>
      <c r="C16" s="63"/>
      <c r="D16" s="63"/>
      <c r="E16" s="63"/>
      <c r="F16" s="18"/>
      <c r="G16" s="19" t="s">
        <v>55</v>
      </c>
    </row>
    <row r="17" spans="1:7" ht="12.75">
      <c r="A17" s="20"/>
      <c r="B17" s="21"/>
      <c r="C17" s="21"/>
      <c r="D17" s="21"/>
      <c r="E17" s="21"/>
      <c r="F17" s="22" t="s">
        <v>56</v>
      </c>
      <c r="G17" s="23" t="s">
        <v>57</v>
      </c>
    </row>
    <row r="18" spans="1:8" ht="12.75">
      <c r="A18" s="24" t="s">
        <v>58</v>
      </c>
      <c r="B18" s="24"/>
      <c r="C18" s="24"/>
      <c r="D18" s="24"/>
      <c r="E18" s="24"/>
      <c r="F18" s="25">
        <f>F19+F20+F21</f>
        <v>11622570.17</v>
      </c>
      <c r="G18" s="26">
        <f>G19+G20+G21</f>
        <v>0</v>
      </c>
      <c r="H18" s="27"/>
    </row>
    <row r="19" spans="1:7" ht="12.75">
      <c r="A19" s="28" t="s">
        <v>59</v>
      </c>
      <c r="B19" s="24"/>
      <c r="C19" s="24"/>
      <c r="D19" s="24"/>
      <c r="E19" s="24"/>
      <c r="F19" s="29">
        <v>9039081.02</v>
      </c>
      <c r="G19" s="30"/>
    </row>
    <row r="20" spans="1:7" ht="12.75">
      <c r="A20" s="28" t="s">
        <v>60</v>
      </c>
      <c r="B20" s="24"/>
      <c r="C20" s="24"/>
      <c r="D20" s="24"/>
      <c r="E20" s="24"/>
      <c r="F20" s="29">
        <v>2583489.15</v>
      </c>
      <c r="G20" s="30"/>
    </row>
    <row r="21" spans="1:7" ht="12.75">
      <c r="A21" s="28" t="s">
        <v>61</v>
      </c>
      <c r="B21" s="24"/>
      <c r="C21" s="24"/>
      <c r="D21" s="24"/>
      <c r="E21" s="24"/>
      <c r="F21" s="29">
        <v>0</v>
      </c>
      <c r="G21" s="30"/>
    </row>
    <row r="22" spans="1:8" ht="12.75">
      <c r="A22" s="24" t="s">
        <v>62</v>
      </c>
      <c r="B22" s="24"/>
      <c r="C22" s="24"/>
      <c r="D22" s="24"/>
      <c r="E22" s="24"/>
      <c r="F22" s="29">
        <f>SUM(F23:F26)</f>
        <v>0</v>
      </c>
      <c r="G22" s="31">
        <f>SUM(G23:G26)</f>
        <v>0</v>
      </c>
      <c r="H22" s="27"/>
    </row>
    <row r="23" spans="1:7" ht="12.75">
      <c r="A23" s="32" t="s">
        <v>63</v>
      </c>
      <c r="B23" s="24"/>
      <c r="C23" s="24"/>
      <c r="D23" s="24"/>
      <c r="E23" s="24"/>
      <c r="F23" s="29"/>
      <c r="G23" s="30"/>
    </row>
    <row r="24" spans="1:7" ht="12.75">
      <c r="A24" s="32" t="s">
        <v>64</v>
      </c>
      <c r="B24" s="24"/>
      <c r="C24" s="24"/>
      <c r="D24" s="24"/>
      <c r="E24" s="24"/>
      <c r="F24" s="29"/>
      <c r="G24" s="30"/>
    </row>
    <row r="25" spans="1:7" ht="12.75">
      <c r="A25" s="32" t="s">
        <v>65</v>
      </c>
      <c r="B25" s="24"/>
      <c r="C25" s="24"/>
      <c r="D25" s="24"/>
      <c r="E25" s="24"/>
      <c r="F25" s="29"/>
      <c r="G25" s="30"/>
    </row>
    <row r="26" spans="1:7" ht="12.75">
      <c r="A26" s="33" t="s">
        <v>66</v>
      </c>
      <c r="B26" s="34"/>
      <c r="C26" s="34"/>
      <c r="D26" s="34"/>
      <c r="E26" s="34"/>
      <c r="F26" s="35"/>
      <c r="G26" s="36"/>
    </row>
    <row r="27" spans="1:8" ht="12.75">
      <c r="A27" s="24" t="s">
        <v>67</v>
      </c>
      <c r="B27" s="34"/>
      <c r="C27" s="34"/>
      <c r="D27" s="34"/>
      <c r="E27" s="34"/>
      <c r="F27" s="35">
        <f>F18-F22</f>
        <v>11622570.17</v>
      </c>
      <c r="G27" s="37">
        <f>G18-G22</f>
        <v>0</v>
      </c>
      <c r="H27" s="27"/>
    </row>
    <row r="28" spans="1:7" ht="12.75">
      <c r="A28" s="38" t="s">
        <v>68</v>
      </c>
      <c r="B28" s="38"/>
      <c r="C28" s="38"/>
      <c r="D28" s="38"/>
      <c r="E28" s="38"/>
      <c r="F28" s="67">
        <f>F27+G27</f>
        <v>11622570.17</v>
      </c>
      <c r="G28" s="68"/>
    </row>
    <row r="29" spans="1:7" ht="12.75">
      <c r="A29" s="38"/>
      <c r="B29" s="38"/>
      <c r="C29" s="38"/>
      <c r="D29" s="38"/>
      <c r="E29" s="38"/>
      <c r="F29" s="38"/>
      <c r="G29" s="38"/>
    </row>
    <row r="30" spans="1:7" ht="12.75">
      <c r="A30" s="64" t="s">
        <v>69</v>
      </c>
      <c r="B30" s="64"/>
      <c r="C30" s="64"/>
      <c r="D30" s="64"/>
      <c r="E30" s="64"/>
      <c r="F30" s="65" t="s">
        <v>70</v>
      </c>
      <c r="G30" s="66"/>
    </row>
    <row r="31" spans="1:7" ht="12.75">
      <c r="A31" s="38" t="s">
        <v>71</v>
      </c>
      <c r="B31" s="38"/>
      <c r="C31" s="38"/>
      <c r="D31" s="38"/>
      <c r="E31" s="38"/>
      <c r="F31" s="67">
        <v>531710598.85</v>
      </c>
      <c r="G31" s="68"/>
    </row>
    <row r="32" spans="1:7" ht="12.75">
      <c r="A32" s="38" t="s">
        <v>72</v>
      </c>
      <c r="B32" s="38"/>
      <c r="C32" s="38"/>
      <c r="D32" s="38"/>
      <c r="E32" s="38"/>
      <c r="F32" s="55">
        <f>(F28/F31)*100</f>
        <v>2.185882733038922</v>
      </c>
      <c r="G32" s="56"/>
    </row>
    <row r="33" spans="1:7" ht="12.75">
      <c r="A33" s="70" t="s">
        <v>73</v>
      </c>
      <c r="B33" s="70"/>
      <c r="C33" s="70"/>
      <c r="D33" s="70"/>
      <c r="E33" s="71"/>
      <c r="F33" s="55">
        <f>F31*6%</f>
        <v>31902635.931</v>
      </c>
      <c r="G33" s="56"/>
    </row>
    <row r="34" spans="1:7" ht="12.75">
      <c r="A34" s="38" t="s">
        <v>74</v>
      </c>
      <c r="B34" s="38"/>
      <c r="C34" s="38"/>
      <c r="D34" s="38"/>
      <c r="E34" s="38"/>
      <c r="F34" s="55">
        <f>F31*5.7%</f>
        <v>30307504.134450004</v>
      </c>
      <c r="G34" s="56"/>
    </row>
    <row r="35" spans="1:7" s="40" customFormat="1" ht="12.75">
      <c r="A35" s="39"/>
      <c r="B35" s="39"/>
      <c r="C35" s="39"/>
      <c r="D35" s="39"/>
      <c r="E35" s="39"/>
      <c r="F35" s="39"/>
      <c r="G35" s="39"/>
    </row>
    <row r="36" spans="1:8" ht="12.75">
      <c r="A36" s="24" t="s">
        <v>75</v>
      </c>
      <c r="B36" s="24"/>
      <c r="C36" s="24"/>
      <c r="D36" s="24"/>
      <c r="E36" s="24"/>
      <c r="F36" s="24"/>
      <c r="G36" s="24"/>
      <c r="H36" s="27"/>
    </row>
    <row r="37" spans="1:7" ht="12.75">
      <c r="A37" s="10"/>
      <c r="B37" s="10"/>
      <c r="C37" s="10"/>
      <c r="D37" s="10"/>
      <c r="E37" s="10"/>
      <c r="F37" s="10"/>
      <c r="G37" s="10"/>
    </row>
    <row r="38" spans="1:7" ht="12.75">
      <c r="A38" s="4" t="s">
        <v>29</v>
      </c>
      <c r="B38" s="10" t="s">
        <v>76</v>
      </c>
      <c r="C38" s="10"/>
      <c r="D38" s="10"/>
      <c r="E38" s="10"/>
      <c r="F38" s="10"/>
      <c r="G38" s="10"/>
    </row>
    <row r="39" spans="1:7" ht="12.75">
      <c r="A39" s="4" t="s">
        <v>31</v>
      </c>
      <c r="B39" s="10" t="s">
        <v>77</v>
      </c>
      <c r="C39" s="10"/>
      <c r="D39" s="10"/>
      <c r="E39" s="10"/>
      <c r="F39" s="10"/>
      <c r="G39" s="10"/>
    </row>
    <row r="40" spans="1:7" ht="12.75">
      <c r="A40" s="10"/>
      <c r="B40" s="10"/>
      <c r="C40" s="10"/>
      <c r="D40" s="10"/>
      <c r="E40" s="10"/>
      <c r="F40" s="10"/>
      <c r="G40" s="10"/>
    </row>
    <row r="41" spans="1:7" ht="12.75">
      <c r="A41" s="10"/>
      <c r="B41" s="10"/>
      <c r="C41" s="10"/>
      <c r="D41" s="10"/>
      <c r="E41" s="10"/>
      <c r="F41" s="10"/>
      <c r="G41" s="10"/>
    </row>
    <row r="45" spans="1:9" ht="12.75">
      <c r="A45" s="46" t="s">
        <v>34</v>
      </c>
      <c r="B45" s="46" t="s">
        <v>36</v>
      </c>
      <c r="C45" s="46"/>
      <c r="D45" s="47"/>
      <c r="G45" s="8"/>
      <c r="I45" s="44"/>
    </row>
    <row r="46" spans="1:9" s="41" customFormat="1" ht="12.75">
      <c r="A46" s="46" t="s">
        <v>35</v>
      </c>
      <c r="B46" s="46" t="s">
        <v>37</v>
      </c>
      <c r="C46" s="46"/>
      <c r="D46" s="47"/>
      <c r="E46"/>
      <c r="G46" s="8"/>
      <c r="H46"/>
      <c r="I46" s="45"/>
    </row>
    <row r="47" spans="1:9" s="41" customFormat="1" ht="12.75">
      <c r="A47" s="53"/>
      <c r="B47" s="53"/>
      <c r="C47" s="53"/>
      <c r="D47" s="53"/>
      <c r="E47" s="53"/>
      <c r="F47" s="53"/>
      <c r="G47" s="53"/>
      <c r="H47" s="53"/>
      <c r="I47" s="53"/>
    </row>
    <row r="48" spans="1:9" s="41" customFormat="1" ht="12.75">
      <c r="A48" s="53"/>
      <c r="B48" s="53"/>
      <c r="C48" s="53"/>
      <c r="D48" s="53"/>
      <c r="E48" s="53"/>
      <c r="F48" s="53"/>
      <c r="G48" s="53"/>
      <c r="H48" s="53"/>
      <c r="I48" s="53"/>
    </row>
    <row r="49" spans="1:9" ht="12.75">
      <c r="A49" s="42"/>
      <c r="B49" s="51"/>
      <c r="C49" s="51"/>
      <c r="D49" s="51"/>
      <c r="E49" s="51"/>
      <c r="F49" s="51"/>
      <c r="G49" s="51"/>
      <c r="H49" s="51"/>
      <c r="I49" s="51"/>
    </row>
    <row r="50" spans="1:9" ht="12.75">
      <c r="A50" s="42"/>
      <c r="B50" s="51"/>
      <c r="C50" s="51"/>
      <c r="D50" s="51"/>
      <c r="E50" s="51"/>
      <c r="F50" s="51"/>
      <c r="G50" s="51"/>
      <c r="H50" s="51"/>
      <c r="I50" s="51"/>
    </row>
    <row r="51" spans="1:9" ht="12.75">
      <c r="A51" s="42"/>
      <c r="B51" s="43"/>
      <c r="C51" s="43"/>
      <c r="D51" s="42"/>
      <c r="E51" s="43"/>
      <c r="F51" s="43"/>
      <c r="G51" s="42"/>
      <c r="H51" s="43"/>
      <c r="I51" s="43"/>
    </row>
    <row r="52" spans="1:6" ht="12.75">
      <c r="A52" t="s">
        <v>38</v>
      </c>
      <c r="B52" t="s">
        <v>39</v>
      </c>
      <c r="F52" t="s">
        <v>40</v>
      </c>
    </row>
    <row r="53" spans="1:6" ht="12.75">
      <c r="A53" t="s">
        <v>41</v>
      </c>
      <c r="B53" t="s">
        <v>41</v>
      </c>
      <c r="F53" t="s">
        <v>41</v>
      </c>
    </row>
    <row r="54" spans="1:9" ht="12.7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</sheetData>
  <sheetProtection password="D854" sheet="1"/>
  <mergeCells count="33">
    <mergeCell ref="F31:G31"/>
    <mergeCell ref="A33:E33"/>
    <mergeCell ref="F32:G32"/>
    <mergeCell ref="F33:G33"/>
    <mergeCell ref="A3:G3"/>
    <mergeCell ref="A4:G4"/>
    <mergeCell ref="A5:G5"/>
    <mergeCell ref="A6:G6"/>
    <mergeCell ref="A7:G7"/>
    <mergeCell ref="A8:G8"/>
    <mergeCell ref="F34:G34"/>
    <mergeCell ref="F11:G11"/>
    <mergeCell ref="F12:G12"/>
    <mergeCell ref="A13:E13"/>
    <mergeCell ref="A16:E16"/>
    <mergeCell ref="A30:E30"/>
    <mergeCell ref="F30:G30"/>
    <mergeCell ref="F28:G28"/>
    <mergeCell ref="A47:C47"/>
    <mergeCell ref="D47:F47"/>
    <mergeCell ref="G47:I47"/>
    <mergeCell ref="A48:C48"/>
    <mergeCell ref="D48:F48"/>
    <mergeCell ref="G48:I48"/>
    <mergeCell ref="H49:H50"/>
    <mergeCell ref="I49:I50"/>
    <mergeCell ref="A55:I55"/>
    <mergeCell ref="B49:B50"/>
    <mergeCell ref="C49:C50"/>
    <mergeCell ref="D49:D50"/>
    <mergeCell ref="E49:E50"/>
    <mergeCell ref="F49:F50"/>
    <mergeCell ref="G49:G50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Jacarei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Camara Municipal de Jacarei</dc:creator>
  <cp:keywords/>
  <dc:description/>
  <cp:lastModifiedBy>Camara Municipal de Jacarei</cp:lastModifiedBy>
  <cp:lastPrinted>2014-01-24T17:07:57Z</cp:lastPrinted>
  <dcterms:created xsi:type="dcterms:W3CDTF">2014-01-23T12:26:32Z</dcterms:created>
  <dcterms:modified xsi:type="dcterms:W3CDTF">2014-01-30T16:25:09Z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_AdHocReviewCycle">
    <vt:i4>1420195373</vt:i4>
  </property>
  <property fmtid="{D5CDD505-2E9C-101B-9397-08002B2CF9AE}" pid="4" name="_EmailSubje">
    <vt:lpwstr>Movimento Financeiro</vt:lpwstr>
  </property>
  <property fmtid="{D5CDD505-2E9C-101B-9397-08002B2CF9AE}" pid="5" name="_AuthorEma">
    <vt:lpwstr>contabilidade@camarajacarei.sp.gov.br</vt:lpwstr>
  </property>
  <property fmtid="{D5CDD505-2E9C-101B-9397-08002B2CF9AE}" pid="6" name="_AuthorEmailDisplayNa">
    <vt:lpwstr>Contabilidade - Câmara Jacareí</vt:lpwstr>
  </property>
</Properties>
</file>